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tecnofastsa-my.sharepoint.com/personal/jacalderon_tecnofastcorp_com/Documents/Escritorio/Contraloría/Comite de Auditoría/2026-07-27 Comite de Auditoría/"/>
    </mc:Choice>
  </mc:AlternateContent>
  <xr:revisionPtr revIDLastSave="36" documentId="8_{A943DBE2-FE8D-47CA-BEB1-FD273C228AEA}" xr6:coauthVersionLast="47" xr6:coauthVersionMax="47" xr10:uidLastSave="{1EC7C23B-AF29-46DB-80D7-A3C00A9DBDAF}"/>
  <bookViews>
    <workbookView xWindow="-110" yWindow="-110" windowWidth="19420" windowHeight="10420" xr2:uid="{451DFC43-A524-4EE0-A09C-07C4CF096B3C}"/>
  </bookViews>
  <sheets>
    <sheet name="Reporte_CMF" sheetId="1" r:id="rId1"/>
  </sheets>
  <definedNames>
    <definedName name="_xlnm._FilterDatabase" localSheetId="0" hidden="1">Reporte_CMF!$M$9:$N$55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57" i="1" l="1"/>
  <c r="G59" i="1"/>
  <c r="G58" i="1"/>
  <c r="G57" i="1"/>
  <c r="I2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Copilot</author>
  </authors>
  <commentList>
    <comment ref="L9" authorId="0" shapeId="0" xr:uid="{13AA201A-ACE6-4650-A75D-CF918F710C67}">
      <text>
        <r>
          <rPr>
            <sz val="10"/>
            <rFont val="Arial"/>
            <family val="2"/>
          </rPr>
          <t>Campo interno adicional recomendado para trazabilidad por filial; no necesariamente forma parte del anexo mínimo.</t>
        </r>
      </text>
    </comment>
  </commentList>
</comments>
</file>

<file path=xl/sharedStrings.xml><?xml version="1.0" encoding="utf-8"?>
<sst xmlns="http://schemas.openxmlformats.org/spreadsheetml/2006/main" count="483" uniqueCount="101">
  <si>
    <t>Reporte consolidado formato NCG 501</t>
  </si>
  <si>
    <t>Fecha del reporte</t>
  </si>
  <si>
    <t>Primer semestre 2026</t>
  </si>
  <si>
    <t>Sociedad reportante</t>
  </si>
  <si>
    <t>Tecno Fast S.A. y subsidiarias</t>
  </si>
  <si>
    <t>Criterio</t>
  </si>
  <si>
    <t>Operaciones agrupadas por tipo de operación y contraparte, según Anexo NCG 501.</t>
  </si>
  <si>
    <t>Fuente normativa</t>
  </si>
  <si>
    <t>https://www.cmfchile.cl/normativa/ncg_501_2024.pdf</t>
  </si>
  <si>
    <t>Tipo de operación</t>
  </si>
  <si>
    <t>Subtipo de operación</t>
  </si>
  <si>
    <t>Nombre/Razón social contraparte</t>
  </si>
  <si>
    <t>N° identificación contraparte</t>
  </si>
  <si>
    <t>Tipo de relación</t>
  </si>
  <si>
    <t>Monto total involucrado</t>
  </si>
  <si>
    <t>Reajustes e intereses</t>
  </si>
  <si>
    <t>Precio operación</t>
  </si>
  <si>
    <t>Moneda operación</t>
  </si>
  <si>
    <t>N° de operaciones</t>
  </si>
  <si>
    <t>Filial(es) incluidas</t>
  </si>
  <si>
    <t>Reporte agregado menor 1000 UF</t>
  </si>
  <si>
    <t>Comentarios / fundamento si precio estratégico</t>
  </si>
  <si>
    <t>Entidad relacionada a director</t>
  </si>
  <si>
    <t>CLP</t>
  </si>
  <si>
    <t>USD</t>
  </si>
  <si>
    <t>EUR</t>
  </si>
  <si>
    <t>1S 2026</t>
  </si>
  <si>
    <t>Contraparte con al menos 95% - letra c art. 147 LSA</t>
  </si>
  <si>
    <t>Prestación de servicios</t>
  </si>
  <si>
    <t>Tecno Fast Montajes</t>
  </si>
  <si>
    <t>77.197.647-6</t>
  </si>
  <si>
    <t>Filial</t>
  </si>
  <si>
    <t>Tecno Fast S.A.</t>
  </si>
  <si>
    <t>No</t>
  </si>
  <si>
    <t>-</t>
  </si>
  <si>
    <t>Préstamo / financiamiento</t>
  </si>
  <si>
    <t>Política de habitualidad - letra b art. 147 LSA</t>
  </si>
  <si>
    <t>Ingeniería CG Montajes S.A.</t>
  </si>
  <si>
    <t>Coligada</t>
  </si>
  <si>
    <t>Venta de bienes</t>
  </si>
  <si>
    <t>BAPI sociedad de alquileres, SLU</t>
  </si>
  <si>
    <t>B71341531</t>
  </si>
  <si>
    <t>Alquibalat S.L.</t>
  </si>
  <si>
    <t>Ingeniería CG S.A.</t>
  </si>
  <si>
    <t>Tecno Truss S.A.</t>
  </si>
  <si>
    <t>76.320.186-4</t>
  </si>
  <si>
    <t>Matriz</t>
  </si>
  <si>
    <t>Intereses</t>
  </si>
  <si>
    <t>Tecno Fast INC.</t>
  </si>
  <si>
    <t>30-1281153</t>
  </si>
  <si>
    <t>Arriendo</t>
  </si>
  <si>
    <t>Inmobiliaria Lamco S.A.</t>
  </si>
  <si>
    <t>Triumph Modular Incorporated</t>
  </si>
  <si>
    <t>04-2962045</t>
  </si>
  <si>
    <t>Tecno Fast España SL</t>
  </si>
  <si>
    <t>B67784728</t>
  </si>
  <si>
    <t>Alco Rental Services S.L.U</t>
  </si>
  <si>
    <t>Prestación Servicios por MF de TFE a Alco.</t>
  </si>
  <si>
    <t>B66971276</t>
  </si>
  <si>
    <t>Soc. de Inv. Y Servicios Pro Ingeniería Ltda.</t>
  </si>
  <si>
    <t>Otro</t>
  </si>
  <si>
    <t>Tributación Conjunta.</t>
  </si>
  <si>
    <t>B31585318</t>
  </si>
  <si>
    <t>Prestación Servicios por MF de TFE a  Balat</t>
  </si>
  <si>
    <t>77.006.733-2</t>
  </si>
  <si>
    <t>Tecno Fast Navarra S.L.U</t>
  </si>
  <si>
    <t>Intereses por el SBL por Garantia por la Compra de la Filial Alquibalat</t>
  </si>
  <si>
    <t>Nueva Inmobiliaria Colina</t>
  </si>
  <si>
    <t>77.546.268-K</t>
  </si>
  <si>
    <t>Sequence of sounds, SLU</t>
  </si>
  <si>
    <t>B71431753</t>
  </si>
  <si>
    <t>Director</t>
  </si>
  <si>
    <t xml:space="preserve">Tecno Fast Brasil </t>
  </si>
  <si>
    <t>10062-PE</t>
  </si>
  <si>
    <t>Sí</t>
  </si>
  <si>
    <t>Compra de bienes</t>
  </si>
  <si>
    <t xml:space="preserve">Tecno Fast Colombia </t>
  </si>
  <si>
    <t>900461488-2</t>
  </si>
  <si>
    <t>Reembolso de gastos</t>
  </si>
  <si>
    <t>Tecno Fast S.A.C.</t>
  </si>
  <si>
    <t>Exceptuada por monto - letra a art. 147 LSA</t>
  </si>
  <si>
    <t>Riesa Assessors SL</t>
  </si>
  <si>
    <t>B61930916</t>
  </si>
  <si>
    <t>Servicios de Consultoria</t>
  </si>
  <si>
    <t>Prestación Servicios por MF de TFSA a TFE</t>
  </si>
  <si>
    <t>T.F. Inversiones y Servicios S.A.</t>
  </si>
  <si>
    <t>Agregado menor a 1000 UF.</t>
  </si>
  <si>
    <t>Rafael Garcia Contreras</t>
  </si>
  <si>
    <t>38044283Y</t>
  </si>
  <si>
    <t xml:space="preserve">Tecno Fast Argentina </t>
  </si>
  <si>
    <t>Tecno Fast Filiales SpA.</t>
  </si>
  <si>
    <t>96.949.410-8</t>
  </si>
  <si>
    <t>Entidad bajo control común</t>
  </si>
  <si>
    <t xml:space="preserve">Ricardo Larrain </t>
  </si>
  <si>
    <t>Accionista</t>
  </si>
  <si>
    <t>76.032.544-9</t>
  </si>
  <si>
    <t>78.739.620-8</t>
  </si>
  <si>
    <t>96.977.750-9</t>
  </si>
  <si>
    <t>96.756.160-6</t>
  </si>
  <si>
    <t>9.485.276-5</t>
  </si>
  <si>
    <t>96.724.310-8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</si>
</sst>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\(#,##0\);\-"/>
  </numFmts>
  <fonts count="11" x14ac:knownFonts="1">
    <font>
      <sz val="11"/>
      <color theme="1"/>
      <name val="Calibri"/>
      <family val="2"/>
      <charset val="1"/>
    </font>
    <font>
      <b/>
      <sz val="16"/>
      <color rgb="FFFFFFFF"/>
      <name val="Calibri"/>
      <family val="2"/>
      <charset val="1"/>
    </font>
    <font>
      <i/>
      <sz val="11"/>
      <color rgb="FF666666"/>
      <name val="Calibri"/>
      <family val="2"/>
      <charset val="1"/>
    </font>
    <font>
      <b/>
      <sz val="11"/>
      <color rgb="FFAC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11"/>
      <name val="Cambria"/>
      <family val="1"/>
    </font>
    <font>
      <i/>
      <sz val="10"/>
      <color rgb="FFC00000"/>
      <name val="Cambria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C0000"/>
        <bgColor rgb="FFC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1F4E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164" fontId="0" fillId="0" borderId="0" xfId="0" applyNumberFormat="1" applyAlignment="1">
      <alignment vertical="top" wrapText="1"/>
    </xf>
    <xf numFmtId="0" fontId="6" fillId="0" borderId="0" xfId="0" applyFont="1" applyAlignment="1">
      <alignment horizontal="right" vertical="top" wrapText="1"/>
    </xf>
    <xf numFmtId="164" fontId="7" fillId="0" borderId="0" xfId="0" applyNumberFormat="1" applyFont="1" applyAlignment="1">
      <alignment vertical="top" wrapText="1"/>
    </xf>
    <xf numFmtId="164" fontId="8" fillId="0" borderId="0" xfId="0" applyNumberFormat="1" applyFont="1" applyAlignment="1">
      <alignment vertical="top" wrapText="1"/>
    </xf>
    <xf numFmtId="0" fontId="8" fillId="0" borderId="0" xfId="0" applyFont="1" applyAlignment="1">
      <alignment vertical="top" wrapText="1"/>
    </xf>
    <xf numFmtId="0" fontId="1" fillId="2" borderId="0" xfId="0" applyFont="1" applyFill="1" applyAlignment="1">
      <alignment horizontal="left" vertical="top"/>
    </xf>
    <xf numFmtId="0" fontId="2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5" fillId="0" borderId="2" xfId="0" applyFont="1" applyBorder="1" applyAlignment="1">
      <alignment vertical="center" wrapText="1"/>
    </xf>
    <xf numFmtId="164" fontId="5" fillId="0" borderId="2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right" vertical="top" wrapText="1"/>
    </xf>
    <xf numFmtId="0" fontId="5" fillId="0" borderId="2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EDA75-7C18-426D-B626-10730F5A2100}">
  <dimension ref="A1:N99"/>
  <sheetViews>
    <sheetView showGridLines="0" tabSelected="1" topLeftCell="B1" zoomScale="77" zoomScaleNormal="100" workbookViewId="0">
      <pane ySplit="9" topLeftCell="A10" activePane="bottomLeft" state="frozen"/>
      <selection pane="bottomLeft" activeCell="N58" sqref="N58"/>
    </sheetView>
  </sheetViews>
  <sheetFormatPr baseColWidth="10" defaultColWidth="9.1796875" defaultRowHeight="14.5" x14ac:dyDescent="0.35"/>
  <cols>
    <col min="1" max="1" width="18" bestFit="1" customWidth="1"/>
    <col min="2" max="2" width="40" customWidth="1"/>
    <col min="3" max="3" width="24.6328125" bestFit="1" customWidth="1"/>
    <col min="4" max="4" width="40.7265625" bestFit="1" customWidth="1"/>
    <col min="5" max="5" width="24" customWidth="1"/>
    <col min="6" max="6" width="28.36328125" bestFit="1" customWidth="1"/>
    <col min="7" max="7" width="22" customWidth="1"/>
    <col min="8" max="8" width="18.54296875" bestFit="1" customWidth="1"/>
    <col min="9" max="9" width="14.81640625" bestFit="1" customWidth="1"/>
    <col min="10" max="11" width="16" customWidth="1"/>
    <col min="12" max="12" width="28" customWidth="1"/>
    <col min="13" max="13" width="26" customWidth="1"/>
    <col min="14" max="14" width="50" customWidth="1"/>
  </cols>
  <sheetData>
    <row r="1" spans="1:14" ht="21" customHeight="1" x14ac:dyDescent="0.3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"/>
      <c r="M1" s="1"/>
      <c r="N1" s="1"/>
    </row>
    <row r="2" spans="1:14" ht="15" customHeight="1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"/>
      <c r="M2" s="1"/>
      <c r="N2" s="1"/>
    </row>
    <row r="3" spans="1:14" ht="15" customHeight="1" x14ac:dyDescent="0.35">
      <c r="A3" s="3" t="s">
        <v>1</v>
      </c>
      <c r="B3" s="4" t="s">
        <v>2</v>
      </c>
      <c r="C3" s="2"/>
      <c r="D3" s="2"/>
      <c r="E3" s="2"/>
      <c r="F3" s="2"/>
      <c r="G3" s="2"/>
      <c r="H3" s="2"/>
      <c r="I3" s="2"/>
      <c r="J3" s="2"/>
      <c r="K3" s="2"/>
      <c r="L3" s="1"/>
      <c r="M3" s="1"/>
      <c r="N3" s="1"/>
    </row>
    <row r="4" spans="1:14" ht="15" customHeight="1" x14ac:dyDescent="0.35">
      <c r="A4" s="3" t="s">
        <v>3</v>
      </c>
      <c r="B4" s="4" t="s">
        <v>4</v>
      </c>
      <c r="C4" s="2"/>
      <c r="D4" s="2"/>
      <c r="E4" s="2"/>
      <c r="F4" s="2"/>
      <c r="G4" s="2"/>
      <c r="H4" s="2"/>
      <c r="I4" s="2"/>
      <c r="J4" s="2"/>
      <c r="K4" s="2"/>
      <c r="L4" s="1"/>
      <c r="M4" s="1"/>
      <c r="N4" s="1"/>
    </row>
    <row r="5" spans="1:14" ht="15" customHeight="1" x14ac:dyDescent="0.35">
      <c r="A5" s="3" t="s">
        <v>5</v>
      </c>
      <c r="B5" s="1" t="s">
        <v>6</v>
      </c>
      <c r="C5" s="2"/>
      <c r="D5" s="2"/>
      <c r="E5" s="2"/>
      <c r="F5" s="2"/>
      <c r="G5" s="2"/>
      <c r="H5" s="2"/>
      <c r="I5" s="2"/>
      <c r="J5" s="2"/>
      <c r="K5" s="2"/>
      <c r="L5" s="1"/>
      <c r="M5" s="1"/>
      <c r="N5" s="1"/>
    </row>
    <row r="6" spans="1:14" ht="15" customHeight="1" x14ac:dyDescent="0.35">
      <c r="A6" s="3" t="s">
        <v>7</v>
      </c>
      <c r="B6" s="4" t="s">
        <v>8</v>
      </c>
      <c r="C6" s="2"/>
      <c r="D6" s="2"/>
      <c r="E6" s="2"/>
      <c r="F6" s="2"/>
      <c r="G6" s="2"/>
      <c r="H6" s="2"/>
      <c r="I6" s="2"/>
      <c r="J6" s="2"/>
      <c r="K6" s="2"/>
      <c r="L6" s="1"/>
      <c r="M6" s="1"/>
      <c r="N6" s="1"/>
    </row>
    <row r="7" spans="1:14" ht="15" customHeight="1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1"/>
      <c r="M7" s="1"/>
      <c r="N7" s="1"/>
    </row>
    <row r="8" spans="1:14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30" customHeight="1" thickBot="1" x14ac:dyDescent="0.4">
      <c r="A9" s="5" t="s">
        <v>1</v>
      </c>
      <c r="B9" s="5" t="s">
        <v>9</v>
      </c>
      <c r="C9" s="5" t="s">
        <v>10</v>
      </c>
      <c r="D9" s="5" t="s">
        <v>11</v>
      </c>
      <c r="E9" s="17" t="s">
        <v>12</v>
      </c>
      <c r="F9" s="5" t="s">
        <v>13</v>
      </c>
      <c r="G9" s="5" t="s">
        <v>14</v>
      </c>
      <c r="H9" s="5" t="s">
        <v>15</v>
      </c>
      <c r="I9" s="5" t="s">
        <v>16</v>
      </c>
      <c r="J9" s="5" t="s">
        <v>17</v>
      </c>
      <c r="K9" s="5" t="s">
        <v>18</v>
      </c>
      <c r="L9" s="5" t="s">
        <v>19</v>
      </c>
      <c r="M9" s="5" t="s">
        <v>20</v>
      </c>
      <c r="N9" s="5" t="s">
        <v>21</v>
      </c>
    </row>
    <row r="10" spans="1:14" s="16" customFormat="1" ht="30" customHeight="1" x14ac:dyDescent="0.35">
      <c r="A10" s="14" t="s">
        <v>26</v>
      </c>
      <c r="B10" s="14" t="s">
        <v>27</v>
      </c>
      <c r="C10" s="14" t="s">
        <v>28</v>
      </c>
      <c r="D10" s="14" t="s">
        <v>29</v>
      </c>
      <c r="E10" s="18" t="s">
        <v>30</v>
      </c>
      <c r="F10" s="14" t="s">
        <v>31</v>
      </c>
      <c r="G10" s="15">
        <v>14535629441</v>
      </c>
      <c r="H10" s="15">
        <v>0</v>
      </c>
      <c r="I10" s="15">
        <v>660710429.13636363</v>
      </c>
      <c r="J10" s="19" t="s">
        <v>23</v>
      </c>
      <c r="K10" s="15">
        <v>22</v>
      </c>
      <c r="L10" s="14" t="s">
        <v>32</v>
      </c>
      <c r="M10" s="14" t="s">
        <v>33</v>
      </c>
      <c r="N10" s="14" t="s">
        <v>34</v>
      </c>
    </row>
    <row r="11" spans="1:14" s="16" customFormat="1" x14ac:dyDescent="0.35">
      <c r="A11" s="14" t="s">
        <v>26</v>
      </c>
      <c r="B11" s="14" t="s">
        <v>36</v>
      </c>
      <c r="C11" s="14" t="s">
        <v>28</v>
      </c>
      <c r="D11" s="14" t="s">
        <v>37</v>
      </c>
      <c r="E11" s="18" t="s">
        <v>95</v>
      </c>
      <c r="F11" s="14" t="s">
        <v>38</v>
      </c>
      <c r="G11" s="15">
        <v>4516689873</v>
      </c>
      <c r="H11" s="15">
        <v>0</v>
      </c>
      <c r="I11" s="15">
        <v>322620705.21428573</v>
      </c>
      <c r="J11" s="19" t="s">
        <v>23</v>
      </c>
      <c r="K11" s="15">
        <v>14</v>
      </c>
      <c r="L11" s="14" t="s">
        <v>32</v>
      </c>
      <c r="M11" s="14" t="s">
        <v>33</v>
      </c>
      <c r="N11" s="14" t="s">
        <v>34</v>
      </c>
    </row>
    <row r="12" spans="1:14" s="16" customFormat="1" ht="30" customHeight="1" x14ac:dyDescent="0.35">
      <c r="A12" s="14" t="s">
        <v>26</v>
      </c>
      <c r="B12" s="14" t="s">
        <v>27</v>
      </c>
      <c r="C12" s="14" t="s">
        <v>35</v>
      </c>
      <c r="D12" s="14" t="s">
        <v>29</v>
      </c>
      <c r="E12" s="18" t="s">
        <v>30</v>
      </c>
      <c r="F12" s="14" t="s">
        <v>31</v>
      </c>
      <c r="G12" s="15">
        <v>9365000000</v>
      </c>
      <c r="H12" s="15">
        <v>0</v>
      </c>
      <c r="I12" s="15">
        <v>283787878.78787881</v>
      </c>
      <c r="J12" s="19" t="s">
        <v>23</v>
      </c>
      <c r="K12" s="15">
        <v>33</v>
      </c>
      <c r="L12" s="14" t="s">
        <v>32</v>
      </c>
      <c r="M12" s="14" t="s">
        <v>33</v>
      </c>
      <c r="N12" s="14" t="s">
        <v>34</v>
      </c>
    </row>
    <row r="13" spans="1:14" s="16" customFormat="1" x14ac:dyDescent="0.35">
      <c r="A13" s="14" t="s">
        <v>26</v>
      </c>
      <c r="B13" s="14" t="s">
        <v>36</v>
      </c>
      <c r="C13" s="14" t="s">
        <v>50</v>
      </c>
      <c r="D13" s="14" t="s">
        <v>51</v>
      </c>
      <c r="E13" s="18" t="s">
        <v>64</v>
      </c>
      <c r="F13" s="14" t="s">
        <v>22</v>
      </c>
      <c r="G13" s="15">
        <v>839224116</v>
      </c>
      <c r="H13" s="15">
        <v>0</v>
      </c>
      <c r="I13" s="15">
        <v>69935343</v>
      </c>
      <c r="J13" s="19" t="s">
        <v>23</v>
      </c>
      <c r="K13" s="15">
        <v>12</v>
      </c>
      <c r="L13" s="14" t="s">
        <v>32</v>
      </c>
      <c r="M13" s="14" t="s">
        <v>33</v>
      </c>
      <c r="N13" s="14" t="s">
        <v>34</v>
      </c>
    </row>
    <row r="14" spans="1:14" s="16" customFormat="1" x14ac:dyDescent="0.35">
      <c r="A14" s="14" t="s">
        <v>26</v>
      </c>
      <c r="B14" s="14" t="s">
        <v>36</v>
      </c>
      <c r="C14" s="14" t="s">
        <v>28</v>
      </c>
      <c r="D14" s="14" t="s">
        <v>59</v>
      </c>
      <c r="E14" s="18" t="s">
        <v>96</v>
      </c>
      <c r="F14" s="14" t="s">
        <v>38</v>
      </c>
      <c r="G14" s="15">
        <v>321538000</v>
      </c>
      <c r="H14" s="15">
        <v>0</v>
      </c>
      <c r="I14" s="15">
        <v>53589666.666666664</v>
      </c>
      <c r="J14" s="19" t="s">
        <v>23</v>
      </c>
      <c r="K14" s="15">
        <v>6</v>
      </c>
      <c r="L14" s="14" t="s">
        <v>32</v>
      </c>
      <c r="M14" s="14" t="s">
        <v>33</v>
      </c>
      <c r="N14" s="14" t="s">
        <v>34</v>
      </c>
    </row>
    <row r="15" spans="1:14" s="16" customFormat="1" ht="29" x14ac:dyDescent="0.35">
      <c r="A15" s="14" t="s">
        <v>26</v>
      </c>
      <c r="B15" s="14" t="s">
        <v>27</v>
      </c>
      <c r="C15" s="14" t="s">
        <v>28</v>
      </c>
      <c r="D15" s="14" t="s">
        <v>29</v>
      </c>
      <c r="E15" s="18" t="s">
        <v>30</v>
      </c>
      <c r="F15" s="14" t="s">
        <v>31</v>
      </c>
      <c r="G15" s="15">
        <v>262768611</v>
      </c>
      <c r="H15" s="15">
        <v>0</v>
      </c>
      <c r="I15" s="15">
        <v>43794768.5</v>
      </c>
      <c r="J15" s="19" t="s">
        <v>23</v>
      </c>
      <c r="K15" s="15">
        <v>6</v>
      </c>
      <c r="L15" s="14" t="s">
        <v>32</v>
      </c>
      <c r="M15" s="14" t="s">
        <v>33</v>
      </c>
      <c r="N15" s="14" t="s">
        <v>34</v>
      </c>
    </row>
    <row r="16" spans="1:14" s="16" customFormat="1" x14ac:dyDescent="0.35">
      <c r="A16" s="14" t="s">
        <v>26</v>
      </c>
      <c r="B16" s="14" t="s">
        <v>36</v>
      </c>
      <c r="C16" s="14" t="s">
        <v>28</v>
      </c>
      <c r="D16" s="14" t="s">
        <v>51</v>
      </c>
      <c r="E16" s="18" t="s">
        <v>64</v>
      </c>
      <c r="F16" s="14" t="s">
        <v>22</v>
      </c>
      <c r="G16" s="15">
        <v>175410921</v>
      </c>
      <c r="H16" s="15">
        <v>0</v>
      </c>
      <c r="I16" s="15">
        <v>29235153.5</v>
      </c>
      <c r="J16" s="19" t="s">
        <v>23</v>
      </c>
      <c r="K16" s="15">
        <v>6</v>
      </c>
      <c r="L16" s="14" t="s">
        <v>44</v>
      </c>
      <c r="M16" s="14" t="s">
        <v>33</v>
      </c>
      <c r="N16" s="14" t="s">
        <v>34</v>
      </c>
    </row>
    <row r="17" spans="1:14" s="16" customFormat="1" x14ac:dyDescent="0.35">
      <c r="A17" s="14" t="s">
        <v>26</v>
      </c>
      <c r="B17" s="14" t="s">
        <v>36</v>
      </c>
      <c r="C17" s="14" t="s">
        <v>28</v>
      </c>
      <c r="D17" s="14" t="s">
        <v>67</v>
      </c>
      <c r="E17" s="18" t="s">
        <v>68</v>
      </c>
      <c r="F17" s="14" t="s">
        <v>22</v>
      </c>
      <c r="G17" s="15">
        <v>166684937</v>
      </c>
      <c r="H17" s="15">
        <v>0</v>
      </c>
      <c r="I17" s="15">
        <v>27780822.833333332</v>
      </c>
      <c r="J17" s="19" t="s">
        <v>23</v>
      </c>
      <c r="K17" s="15">
        <v>6</v>
      </c>
      <c r="L17" s="14" t="s">
        <v>44</v>
      </c>
      <c r="M17" s="14" t="s">
        <v>33</v>
      </c>
      <c r="N17" s="14" t="s">
        <v>34</v>
      </c>
    </row>
    <row r="18" spans="1:14" s="16" customFormat="1" x14ac:dyDescent="0.35">
      <c r="A18" s="14" t="s">
        <v>26</v>
      </c>
      <c r="B18" s="14" t="s">
        <v>36</v>
      </c>
      <c r="C18" s="14" t="s">
        <v>28</v>
      </c>
      <c r="D18" s="14" t="s">
        <v>43</v>
      </c>
      <c r="E18" s="18" t="s">
        <v>97</v>
      </c>
      <c r="F18" s="14" t="s">
        <v>38</v>
      </c>
      <c r="G18" s="15">
        <v>2417571731</v>
      </c>
      <c r="H18" s="15">
        <v>0</v>
      </c>
      <c r="I18" s="15">
        <v>23245882.028846152</v>
      </c>
      <c r="J18" s="19" t="s">
        <v>23</v>
      </c>
      <c r="K18" s="15">
        <v>104</v>
      </c>
      <c r="L18" s="14" t="s">
        <v>32</v>
      </c>
      <c r="M18" s="14" t="s">
        <v>33</v>
      </c>
      <c r="N18" s="14" t="s">
        <v>34</v>
      </c>
    </row>
    <row r="19" spans="1:14" s="16" customFormat="1" ht="29" x14ac:dyDescent="0.35">
      <c r="A19" s="14" t="s">
        <v>26</v>
      </c>
      <c r="B19" s="14" t="s">
        <v>27</v>
      </c>
      <c r="C19" s="14" t="s">
        <v>39</v>
      </c>
      <c r="D19" s="14" t="s">
        <v>44</v>
      </c>
      <c r="E19" s="18" t="s">
        <v>98</v>
      </c>
      <c r="F19" s="14" t="s">
        <v>31</v>
      </c>
      <c r="G19" s="15">
        <v>1473963610</v>
      </c>
      <c r="H19" s="15">
        <v>0</v>
      </c>
      <c r="I19" s="15">
        <v>13399669.181818182</v>
      </c>
      <c r="J19" s="19" t="s">
        <v>23</v>
      </c>
      <c r="K19" s="15">
        <v>110</v>
      </c>
      <c r="L19" s="14" t="s">
        <v>32</v>
      </c>
      <c r="M19" s="14" t="s">
        <v>33</v>
      </c>
      <c r="N19" s="14" t="s">
        <v>34</v>
      </c>
    </row>
    <row r="20" spans="1:14" s="16" customFormat="1" ht="29" x14ac:dyDescent="0.35">
      <c r="A20" s="14" t="s">
        <v>26</v>
      </c>
      <c r="B20" s="14" t="s">
        <v>27</v>
      </c>
      <c r="C20" s="14" t="s">
        <v>28</v>
      </c>
      <c r="D20" s="14" t="s">
        <v>44</v>
      </c>
      <c r="E20" s="18" t="s">
        <v>98</v>
      </c>
      <c r="F20" s="14" t="s">
        <v>31</v>
      </c>
      <c r="G20" s="15">
        <v>189611742</v>
      </c>
      <c r="H20" s="15">
        <v>0</v>
      </c>
      <c r="I20" s="15">
        <v>12640782.800000001</v>
      </c>
      <c r="J20" s="19" t="s">
        <v>23</v>
      </c>
      <c r="K20" s="15">
        <v>15</v>
      </c>
      <c r="L20" s="14" t="s">
        <v>32</v>
      </c>
      <c r="M20" s="14" t="s">
        <v>33</v>
      </c>
      <c r="N20" s="14" t="s">
        <v>34</v>
      </c>
    </row>
    <row r="21" spans="1:14" s="16" customFormat="1" x14ac:dyDescent="0.35">
      <c r="A21" s="14" t="s">
        <v>26</v>
      </c>
      <c r="B21" s="14" t="s">
        <v>36</v>
      </c>
      <c r="C21" s="14" t="s">
        <v>28</v>
      </c>
      <c r="D21" s="14" t="s">
        <v>93</v>
      </c>
      <c r="E21" s="18" t="s">
        <v>99</v>
      </c>
      <c r="F21" s="14" t="s">
        <v>71</v>
      </c>
      <c r="G21" s="15">
        <v>63460654</v>
      </c>
      <c r="H21" s="15">
        <v>0</v>
      </c>
      <c r="I21" s="15">
        <f>+G21/K21</f>
        <v>10576775.666666666</v>
      </c>
      <c r="J21" s="19" t="s">
        <v>23</v>
      </c>
      <c r="K21" s="15">
        <v>6</v>
      </c>
      <c r="L21" s="14" t="s">
        <v>32</v>
      </c>
      <c r="M21" s="14" t="s">
        <v>33</v>
      </c>
      <c r="N21" s="14"/>
    </row>
    <row r="22" spans="1:14" s="16" customFormat="1" ht="29" x14ac:dyDescent="0.35">
      <c r="A22" s="14" t="s">
        <v>26</v>
      </c>
      <c r="B22" s="14" t="s">
        <v>27</v>
      </c>
      <c r="C22" s="14" t="s">
        <v>75</v>
      </c>
      <c r="D22" s="14" t="s">
        <v>44</v>
      </c>
      <c r="E22" s="18" t="s">
        <v>98</v>
      </c>
      <c r="F22" s="14" t="s">
        <v>31</v>
      </c>
      <c r="G22" s="15">
        <v>119222296</v>
      </c>
      <c r="H22" s="15">
        <v>0</v>
      </c>
      <c r="I22" s="15">
        <v>3056981.9487179485</v>
      </c>
      <c r="J22" s="19" t="s">
        <v>23</v>
      </c>
      <c r="K22" s="15">
        <v>39</v>
      </c>
      <c r="L22" s="14" t="s">
        <v>32</v>
      </c>
      <c r="M22" s="14" t="s">
        <v>33</v>
      </c>
      <c r="N22" s="14" t="s">
        <v>34</v>
      </c>
    </row>
    <row r="23" spans="1:14" s="16" customFormat="1" x14ac:dyDescent="0.35">
      <c r="A23" s="14" t="s">
        <v>26</v>
      </c>
      <c r="B23" s="14" t="s">
        <v>36</v>
      </c>
      <c r="C23" s="14" t="s">
        <v>39</v>
      </c>
      <c r="D23" s="14" t="s">
        <v>40</v>
      </c>
      <c r="E23" s="18" t="s">
        <v>41</v>
      </c>
      <c r="F23" s="14" t="s">
        <v>22</v>
      </c>
      <c r="G23" s="15">
        <v>3050000</v>
      </c>
      <c r="H23" s="15">
        <v>0</v>
      </c>
      <c r="I23" s="15">
        <v>3050000</v>
      </c>
      <c r="J23" s="19" t="s">
        <v>25</v>
      </c>
      <c r="K23" s="15">
        <v>1</v>
      </c>
      <c r="L23" s="14" t="s">
        <v>42</v>
      </c>
      <c r="M23" s="14" t="s">
        <v>33</v>
      </c>
      <c r="N23" s="14" t="s">
        <v>34</v>
      </c>
    </row>
    <row r="24" spans="1:14" s="16" customFormat="1" x14ac:dyDescent="0.35">
      <c r="A24" s="14" t="s">
        <v>26</v>
      </c>
      <c r="B24" s="14" t="s">
        <v>80</v>
      </c>
      <c r="C24" s="14" t="s">
        <v>39</v>
      </c>
      <c r="D24" s="14" t="s">
        <v>43</v>
      </c>
      <c r="E24" s="18" t="s">
        <v>97</v>
      </c>
      <c r="F24" s="14" t="s">
        <v>38</v>
      </c>
      <c r="G24" s="15">
        <v>4466071</v>
      </c>
      <c r="H24" s="15">
        <v>0</v>
      </c>
      <c r="I24" s="15">
        <v>2233035.5</v>
      </c>
      <c r="J24" s="19" t="s">
        <v>23</v>
      </c>
      <c r="K24" s="15">
        <v>2</v>
      </c>
      <c r="L24" s="14" t="s">
        <v>32</v>
      </c>
      <c r="M24" s="14" t="s">
        <v>74</v>
      </c>
      <c r="N24" s="14" t="s">
        <v>86</v>
      </c>
    </row>
    <row r="25" spans="1:14" s="16" customFormat="1" x14ac:dyDescent="0.35">
      <c r="A25" s="14" t="s">
        <v>26</v>
      </c>
      <c r="B25" s="14" t="s">
        <v>80</v>
      </c>
      <c r="C25" s="14" t="s">
        <v>78</v>
      </c>
      <c r="D25" s="14" t="s">
        <v>59</v>
      </c>
      <c r="E25" s="18" t="s">
        <v>96</v>
      </c>
      <c r="F25" s="14" t="s">
        <v>38</v>
      </c>
      <c r="G25" s="15">
        <v>14842180</v>
      </c>
      <c r="H25" s="15">
        <v>0</v>
      </c>
      <c r="I25" s="15">
        <v>1855272.5</v>
      </c>
      <c r="J25" s="19" t="s">
        <v>23</v>
      </c>
      <c r="K25" s="15">
        <v>8</v>
      </c>
      <c r="L25" s="14" t="s">
        <v>32</v>
      </c>
      <c r="M25" s="14" t="s">
        <v>74</v>
      </c>
      <c r="N25" s="14" t="s">
        <v>86</v>
      </c>
    </row>
    <row r="26" spans="1:14" s="16" customFormat="1" ht="29" x14ac:dyDescent="0.35">
      <c r="A26" s="14" t="s">
        <v>26</v>
      </c>
      <c r="B26" s="14" t="s">
        <v>27</v>
      </c>
      <c r="C26" s="14" t="s">
        <v>50</v>
      </c>
      <c r="D26" s="14" t="s">
        <v>29</v>
      </c>
      <c r="E26" s="18" t="s">
        <v>30</v>
      </c>
      <c r="F26" s="14" t="s">
        <v>31</v>
      </c>
      <c r="G26" s="15">
        <v>196927170</v>
      </c>
      <c r="H26" s="15">
        <v>0</v>
      </c>
      <c r="I26" s="15">
        <v>1727431.3157894737</v>
      </c>
      <c r="J26" s="19" t="s">
        <v>23</v>
      </c>
      <c r="K26" s="15">
        <v>114</v>
      </c>
      <c r="L26" s="14" t="s">
        <v>32</v>
      </c>
      <c r="M26" s="14" t="s">
        <v>33</v>
      </c>
      <c r="N26" s="14" t="s">
        <v>34</v>
      </c>
    </row>
    <row r="27" spans="1:14" s="16" customFormat="1" ht="29" x14ac:dyDescent="0.35">
      <c r="A27" s="14" t="s">
        <v>26</v>
      </c>
      <c r="B27" s="14" t="s">
        <v>27</v>
      </c>
      <c r="C27" s="14" t="s">
        <v>39</v>
      </c>
      <c r="D27" s="14" t="s">
        <v>29</v>
      </c>
      <c r="E27" s="18" t="s">
        <v>30</v>
      </c>
      <c r="F27" s="14" t="s">
        <v>31</v>
      </c>
      <c r="G27" s="15">
        <v>4653859</v>
      </c>
      <c r="H27" s="15">
        <v>0</v>
      </c>
      <c r="I27" s="15">
        <v>1551286.3333333333</v>
      </c>
      <c r="J27" s="19" t="s">
        <v>23</v>
      </c>
      <c r="K27" s="15">
        <v>3</v>
      </c>
      <c r="L27" s="14" t="s">
        <v>32</v>
      </c>
      <c r="M27" s="14" t="s">
        <v>74</v>
      </c>
      <c r="N27" s="14" t="s">
        <v>86</v>
      </c>
    </row>
    <row r="28" spans="1:14" s="16" customFormat="1" x14ac:dyDescent="0.35">
      <c r="A28" s="14" t="s">
        <v>26</v>
      </c>
      <c r="B28" s="14" t="s">
        <v>80</v>
      </c>
      <c r="C28" s="14" t="s">
        <v>78</v>
      </c>
      <c r="D28" s="14" t="s">
        <v>85</v>
      </c>
      <c r="E28" s="18" t="s">
        <v>100</v>
      </c>
      <c r="F28" s="14" t="s">
        <v>94</v>
      </c>
      <c r="G28" s="15">
        <v>29280549</v>
      </c>
      <c r="H28" s="15">
        <v>0</v>
      </c>
      <c r="I28" s="15">
        <v>1464027.45</v>
      </c>
      <c r="J28" s="19" t="s">
        <v>23</v>
      </c>
      <c r="K28" s="15">
        <v>20</v>
      </c>
      <c r="L28" s="14" t="s">
        <v>32</v>
      </c>
      <c r="M28" s="14" t="s">
        <v>74</v>
      </c>
      <c r="N28" s="14" t="s">
        <v>86</v>
      </c>
    </row>
    <row r="29" spans="1:14" s="16" customFormat="1" x14ac:dyDescent="0.35">
      <c r="A29" s="14" t="s">
        <v>26</v>
      </c>
      <c r="B29" s="14" t="s">
        <v>80</v>
      </c>
      <c r="C29" s="14" t="s">
        <v>50</v>
      </c>
      <c r="D29" s="14" t="s">
        <v>37</v>
      </c>
      <c r="E29" s="18" t="s">
        <v>95</v>
      </c>
      <c r="F29" s="14" t="s">
        <v>38</v>
      </c>
      <c r="G29" s="15">
        <v>24554809</v>
      </c>
      <c r="H29" s="15">
        <v>0</v>
      </c>
      <c r="I29" s="15">
        <v>1169276.6190476189</v>
      </c>
      <c r="J29" s="19" t="s">
        <v>23</v>
      </c>
      <c r="K29" s="15">
        <v>21</v>
      </c>
      <c r="L29" s="14" t="s">
        <v>32</v>
      </c>
      <c r="M29" s="14" t="s">
        <v>74</v>
      </c>
      <c r="N29" s="14" t="s">
        <v>86</v>
      </c>
    </row>
    <row r="30" spans="1:14" s="16" customFormat="1" ht="29" x14ac:dyDescent="0.35">
      <c r="A30" s="14" t="s">
        <v>26</v>
      </c>
      <c r="B30" s="14" t="s">
        <v>27</v>
      </c>
      <c r="C30" s="14" t="s">
        <v>78</v>
      </c>
      <c r="D30" s="14" t="s">
        <v>90</v>
      </c>
      <c r="E30" s="18" t="s">
        <v>91</v>
      </c>
      <c r="F30" s="14" t="s">
        <v>31</v>
      </c>
      <c r="G30" s="15">
        <v>6351330</v>
      </c>
      <c r="H30" s="15">
        <v>0</v>
      </c>
      <c r="I30" s="15">
        <v>1058555</v>
      </c>
      <c r="J30" s="19" t="s">
        <v>23</v>
      </c>
      <c r="K30" s="15">
        <v>6</v>
      </c>
      <c r="L30" s="14" t="s">
        <v>32</v>
      </c>
      <c r="M30" s="14" t="s">
        <v>74</v>
      </c>
      <c r="N30" s="14" t="s">
        <v>86</v>
      </c>
    </row>
    <row r="31" spans="1:14" s="16" customFormat="1" ht="29" x14ac:dyDescent="0.35">
      <c r="A31" s="14" t="s">
        <v>26</v>
      </c>
      <c r="B31" s="14" t="s">
        <v>27</v>
      </c>
      <c r="C31" s="14" t="s">
        <v>35</v>
      </c>
      <c r="D31" s="14" t="s">
        <v>52</v>
      </c>
      <c r="E31" s="18" t="s">
        <v>53</v>
      </c>
      <c r="F31" s="14" t="s">
        <v>31</v>
      </c>
      <c r="G31" s="15">
        <v>677352.68</v>
      </c>
      <c r="H31" s="15">
        <v>0</v>
      </c>
      <c r="I31" s="15">
        <v>677352.68</v>
      </c>
      <c r="J31" s="19" t="s">
        <v>24</v>
      </c>
      <c r="K31" s="15">
        <v>1</v>
      </c>
      <c r="L31" s="14" t="s">
        <v>48</v>
      </c>
      <c r="M31" s="14" t="s">
        <v>33</v>
      </c>
      <c r="N31" s="14" t="s">
        <v>34</v>
      </c>
    </row>
    <row r="32" spans="1:14" s="16" customFormat="1" x14ac:dyDescent="0.35">
      <c r="A32" s="14" t="s">
        <v>26</v>
      </c>
      <c r="B32" s="14" t="s">
        <v>80</v>
      </c>
      <c r="C32" s="14" t="s">
        <v>28</v>
      </c>
      <c r="D32" s="14" t="s">
        <v>43</v>
      </c>
      <c r="E32" s="18" t="s">
        <v>97</v>
      </c>
      <c r="F32" s="14" t="s">
        <v>38</v>
      </c>
      <c r="G32" s="15">
        <v>11372976</v>
      </c>
      <c r="H32" s="15">
        <v>0</v>
      </c>
      <c r="I32" s="15">
        <v>355405.5</v>
      </c>
      <c r="J32" s="19" t="s">
        <v>23</v>
      </c>
      <c r="K32" s="15">
        <v>32</v>
      </c>
      <c r="L32" s="14" t="s">
        <v>32</v>
      </c>
      <c r="M32" s="14" t="s">
        <v>74</v>
      </c>
      <c r="N32" s="14" t="s">
        <v>86</v>
      </c>
    </row>
    <row r="33" spans="1:14" s="16" customFormat="1" ht="29" x14ac:dyDescent="0.35">
      <c r="A33" s="14" t="s">
        <v>26</v>
      </c>
      <c r="B33" s="14" t="s">
        <v>27</v>
      </c>
      <c r="C33" s="14" t="s">
        <v>60</v>
      </c>
      <c r="D33" s="14" t="s">
        <v>56</v>
      </c>
      <c r="E33" s="18" t="s">
        <v>58</v>
      </c>
      <c r="F33" s="14" t="s">
        <v>31</v>
      </c>
      <c r="G33" s="15">
        <v>262425</v>
      </c>
      <c r="H33" s="15">
        <v>0</v>
      </c>
      <c r="I33" s="15">
        <v>262425</v>
      </c>
      <c r="J33" s="19" t="s">
        <v>25</v>
      </c>
      <c r="K33" s="15">
        <v>1</v>
      </c>
      <c r="L33" s="14" t="s">
        <v>54</v>
      </c>
      <c r="M33" s="14" t="s">
        <v>33</v>
      </c>
      <c r="N33" s="14" t="s">
        <v>61</v>
      </c>
    </row>
    <row r="34" spans="1:14" s="16" customFormat="1" ht="29" x14ac:dyDescent="0.35">
      <c r="A34" s="14" t="s">
        <v>26</v>
      </c>
      <c r="B34" s="14" t="s">
        <v>27</v>
      </c>
      <c r="C34" s="14" t="s">
        <v>47</v>
      </c>
      <c r="D34" s="14" t="s">
        <v>48</v>
      </c>
      <c r="E34" s="18" t="s">
        <v>49</v>
      </c>
      <c r="F34" s="14" t="s">
        <v>31</v>
      </c>
      <c r="G34" s="15">
        <v>0</v>
      </c>
      <c r="H34" s="15">
        <v>938521.48</v>
      </c>
      <c r="I34" s="15">
        <v>156420.24666666667</v>
      </c>
      <c r="J34" s="19" t="s">
        <v>24</v>
      </c>
      <c r="K34" s="15">
        <v>6</v>
      </c>
      <c r="L34" s="14" t="s">
        <v>32</v>
      </c>
      <c r="M34" s="14" t="s">
        <v>33</v>
      </c>
      <c r="N34" s="14" t="s">
        <v>34</v>
      </c>
    </row>
    <row r="35" spans="1:14" s="16" customFormat="1" ht="29" x14ac:dyDescent="0.35">
      <c r="A35" s="14" t="s">
        <v>26</v>
      </c>
      <c r="B35" s="14" t="s">
        <v>27</v>
      </c>
      <c r="C35" s="14" t="s">
        <v>78</v>
      </c>
      <c r="D35" s="14" t="s">
        <v>32</v>
      </c>
      <c r="E35" s="18" t="s">
        <v>45</v>
      </c>
      <c r="F35" s="14" t="s">
        <v>46</v>
      </c>
      <c r="G35" s="15">
        <v>107004.75</v>
      </c>
      <c r="H35" s="15">
        <v>0</v>
      </c>
      <c r="I35" s="15">
        <v>107004.75</v>
      </c>
      <c r="J35" s="19" t="s">
        <v>24</v>
      </c>
      <c r="K35" s="15">
        <v>1</v>
      </c>
      <c r="L35" s="14" t="s">
        <v>79</v>
      </c>
      <c r="M35" s="14" t="s">
        <v>33</v>
      </c>
      <c r="N35" s="14" t="s">
        <v>34</v>
      </c>
    </row>
    <row r="36" spans="1:14" s="16" customFormat="1" ht="29" x14ac:dyDescent="0.35">
      <c r="A36" s="14" t="s">
        <v>26</v>
      </c>
      <c r="B36" s="14" t="s">
        <v>27</v>
      </c>
      <c r="C36" s="14" t="s">
        <v>47</v>
      </c>
      <c r="D36" s="14" t="s">
        <v>32</v>
      </c>
      <c r="E36" s="18" t="s">
        <v>45</v>
      </c>
      <c r="F36" s="14" t="s">
        <v>46</v>
      </c>
      <c r="G36" s="15">
        <v>0</v>
      </c>
      <c r="H36" s="15">
        <v>163337</v>
      </c>
      <c r="I36" s="15">
        <v>81668.5</v>
      </c>
      <c r="J36" s="19" t="s">
        <v>25</v>
      </c>
      <c r="K36" s="15">
        <v>2</v>
      </c>
      <c r="L36" s="14" t="s">
        <v>65</v>
      </c>
      <c r="M36" s="14" t="s">
        <v>33</v>
      </c>
      <c r="N36" s="14" t="s">
        <v>66</v>
      </c>
    </row>
    <row r="37" spans="1:14" s="16" customFormat="1" ht="29" x14ac:dyDescent="0.35">
      <c r="A37" s="14" t="s">
        <v>26</v>
      </c>
      <c r="B37" s="14" t="s">
        <v>27</v>
      </c>
      <c r="C37" s="14" t="s">
        <v>28</v>
      </c>
      <c r="D37" s="14" t="s">
        <v>56</v>
      </c>
      <c r="E37" s="18" t="s">
        <v>58</v>
      </c>
      <c r="F37" s="14" t="s">
        <v>31</v>
      </c>
      <c r="G37" s="15">
        <v>380105.15</v>
      </c>
      <c r="H37" s="15">
        <v>0</v>
      </c>
      <c r="I37" s="15">
        <v>54300.735714285714</v>
      </c>
      <c r="J37" s="19" t="s">
        <v>25</v>
      </c>
      <c r="K37" s="15">
        <v>7</v>
      </c>
      <c r="L37" s="14" t="s">
        <v>54</v>
      </c>
      <c r="M37" s="14" t="s">
        <v>33</v>
      </c>
      <c r="N37" s="14" t="s">
        <v>57</v>
      </c>
    </row>
    <row r="38" spans="1:14" s="16" customFormat="1" ht="29" x14ac:dyDescent="0.35">
      <c r="A38" s="14" t="s">
        <v>26</v>
      </c>
      <c r="B38" s="14" t="s">
        <v>27</v>
      </c>
      <c r="C38" s="14" t="s">
        <v>28</v>
      </c>
      <c r="D38" s="14" t="s">
        <v>54</v>
      </c>
      <c r="E38" s="18" t="s">
        <v>55</v>
      </c>
      <c r="F38" s="14" t="s">
        <v>31</v>
      </c>
      <c r="G38" s="15">
        <v>50582</v>
      </c>
      <c r="H38" s="15">
        <v>0</v>
      </c>
      <c r="I38" s="15">
        <v>50582</v>
      </c>
      <c r="J38" s="19" t="s">
        <v>24</v>
      </c>
      <c r="K38" s="15">
        <v>1</v>
      </c>
      <c r="L38" s="14" t="s">
        <v>32</v>
      </c>
      <c r="M38" s="14" t="s">
        <v>33</v>
      </c>
      <c r="N38" s="14" t="s">
        <v>34</v>
      </c>
    </row>
    <row r="39" spans="1:14" s="16" customFormat="1" x14ac:dyDescent="0.35">
      <c r="A39" s="14" t="s">
        <v>26</v>
      </c>
      <c r="B39" s="14" t="s">
        <v>36</v>
      </c>
      <c r="C39" s="14" t="s">
        <v>28</v>
      </c>
      <c r="D39" s="14" t="s">
        <v>42</v>
      </c>
      <c r="E39" s="18" t="s">
        <v>62</v>
      </c>
      <c r="F39" s="14" t="s">
        <v>31</v>
      </c>
      <c r="G39" s="15">
        <v>234383.84297520699</v>
      </c>
      <c r="H39" s="15">
        <v>0</v>
      </c>
      <c r="I39" s="15">
        <v>33483.406139315288</v>
      </c>
      <c r="J39" s="19" t="s">
        <v>25</v>
      </c>
      <c r="K39" s="15">
        <v>7</v>
      </c>
      <c r="L39" s="14" t="s">
        <v>54</v>
      </c>
      <c r="M39" s="14" t="s">
        <v>33</v>
      </c>
      <c r="N39" s="14" t="s">
        <v>63</v>
      </c>
    </row>
    <row r="40" spans="1:14" s="16" customFormat="1" ht="29" x14ac:dyDescent="0.35">
      <c r="A40" s="14" t="s">
        <v>26</v>
      </c>
      <c r="B40" s="14" t="s">
        <v>27</v>
      </c>
      <c r="C40" s="14" t="s">
        <v>28</v>
      </c>
      <c r="D40" s="14" t="s">
        <v>32</v>
      </c>
      <c r="E40" s="18" t="s">
        <v>45</v>
      </c>
      <c r="F40" s="14" t="s">
        <v>46</v>
      </c>
      <c r="G40" s="15">
        <v>60698.400000000001</v>
      </c>
      <c r="H40" s="15">
        <v>0</v>
      </c>
      <c r="I40" s="15">
        <v>30349.200000000001</v>
      </c>
      <c r="J40" s="19" t="s">
        <v>25</v>
      </c>
      <c r="K40" s="15">
        <v>2</v>
      </c>
      <c r="L40" s="14" t="s">
        <v>54</v>
      </c>
      <c r="M40" s="14" t="s">
        <v>33</v>
      </c>
      <c r="N40" s="14" t="s">
        <v>84</v>
      </c>
    </row>
    <row r="41" spans="1:14" s="16" customFormat="1" ht="29" x14ac:dyDescent="0.35">
      <c r="A41" s="14" t="s">
        <v>26</v>
      </c>
      <c r="B41" s="14" t="s">
        <v>27</v>
      </c>
      <c r="C41" s="14" t="s">
        <v>47</v>
      </c>
      <c r="D41" s="14" t="s">
        <v>72</v>
      </c>
      <c r="E41" s="18" t="s">
        <v>73</v>
      </c>
      <c r="F41" s="14" t="s">
        <v>31</v>
      </c>
      <c r="G41" s="15">
        <v>0</v>
      </c>
      <c r="H41" s="15">
        <v>160000</v>
      </c>
      <c r="I41" s="15">
        <v>26666.666666666668</v>
      </c>
      <c r="J41" s="19" t="s">
        <v>24</v>
      </c>
      <c r="K41" s="15">
        <v>6</v>
      </c>
      <c r="L41" s="14" t="s">
        <v>32</v>
      </c>
      <c r="M41" s="14" t="s">
        <v>74</v>
      </c>
      <c r="N41" s="14" t="s">
        <v>86</v>
      </c>
    </row>
    <row r="42" spans="1:14" s="16" customFormat="1" x14ac:dyDescent="0.35">
      <c r="A42" s="14" t="s">
        <v>26</v>
      </c>
      <c r="B42" s="14" t="s">
        <v>36</v>
      </c>
      <c r="C42" s="14" t="s">
        <v>28</v>
      </c>
      <c r="D42" s="14" t="s">
        <v>69</v>
      </c>
      <c r="E42" s="18" t="s">
        <v>70</v>
      </c>
      <c r="F42" s="14" t="s">
        <v>71</v>
      </c>
      <c r="G42" s="15">
        <v>144406.39000000001</v>
      </c>
      <c r="H42" s="15">
        <v>0</v>
      </c>
      <c r="I42" s="15">
        <v>24067.73166666667</v>
      </c>
      <c r="J42" s="19" t="s">
        <v>25</v>
      </c>
      <c r="K42" s="15">
        <v>6</v>
      </c>
      <c r="L42" s="14" t="s">
        <v>42</v>
      </c>
      <c r="M42" s="14" t="s">
        <v>33</v>
      </c>
      <c r="N42" s="14" t="s">
        <v>34</v>
      </c>
    </row>
    <row r="43" spans="1:14" s="16" customFormat="1" ht="29" x14ac:dyDescent="0.35">
      <c r="A43" s="14" t="s">
        <v>26</v>
      </c>
      <c r="B43" s="14" t="s">
        <v>27</v>
      </c>
      <c r="C43" s="14" t="s">
        <v>47</v>
      </c>
      <c r="D43" s="14" t="s">
        <v>54</v>
      </c>
      <c r="E43" s="18" t="s">
        <v>55</v>
      </c>
      <c r="F43" s="14" t="s">
        <v>31</v>
      </c>
      <c r="G43" s="15">
        <v>0</v>
      </c>
      <c r="H43" s="15">
        <v>135076.64000000001</v>
      </c>
      <c r="I43" s="15">
        <v>22512.773333333334</v>
      </c>
      <c r="J43" s="19" t="s">
        <v>24</v>
      </c>
      <c r="K43" s="15">
        <v>6</v>
      </c>
      <c r="L43" s="14" t="s">
        <v>32</v>
      </c>
      <c r="M43" s="14" t="s">
        <v>33</v>
      </c>
      <c r="N43" s="14" t="s">
        <v>34</v>
      </c>
    </row>
    <row r="44" spans="1:14" s="16" customFormat="1" ht="29" x14ac:dyDescent="0.35">
      <c r="A44" s="14" t="s">
        <v>26</v>
      </c>
      <c r="B44" s="14" t="s">
        <v>27</v>
      </c>
      <c r="C44" s="14" t="s">
        <v>35</v>
      </c>
      <c r="D44" s="14" t="s">
        <v>76</v>
      </c>
      <c r="E44" s="18" t="s">
        <v>77</v>
      </c>
      <c r="F44" s="14" t="s">
        <v>31</v>
      </c>
      <c r="G44" s="15">
        <v>110000</v>
      </c>
      <c r="H44" s="15">
        <v>20794.86</v>
      </c>
      <c r="I44" s="15">
        <v>18684.98</v>
      </c>
      <c r="J44" s="19" t="s">
        <v>24</v>
      </c>
      <c r="K44" s="15">
        <v>7</v>
      </c>
      <c r="L44" s="14" t="s">
        <v>32</v>
      </c>
      <c r="M44" s="14" t="s">
        <v>74</v>
      </c>
      <c r="N44" s="14" t="s">
        <v>86</v>
      </c>
    </row>
    <row r="45" spans="1:14" s="16" customFormat="1" x14ac:dyDescent="0.35">
      <c r="A45" s="14" t="s">
        <v>26</v>
      </c>
      <c r="B45" s="14" t="s">
        <v>80</v>
      </c>
      <c r="C45" s="14" t="s">
        <v>28</v>
      </c>
      <c r="D45" s="14" t="s">
        <v>81</v>
      </c>
      <c r="E45" s="18" t="s">
        <v>82</v>
      </c>
      <c r="F45" s="14" t="s">
        <v>22</v>
      </c>
      <c r="G45" s="15">
        <v>75509.876033057895</v>
      </c>
      <c r="H45" s="15">
        <v>0</v>
      </c>
      <c r="I45" s="15">
        <v>12584.979338842983</v>
      </c>
      <c r="J45" s="19" t="s">
        <v>25</v>
      </c>
      <c r="K45" s="15">
        <v>6</v>
      </c>
      <c r="L45" s="14" t="s">
        <v>54</v>
      </c>
      <c r="M45" s="14" t="s">
        <v>74</v>
      </c>
      <c r="N45" s="14" t="s">
        <v>83</v>
      </c>
    </row>
    <row r="46" spans="1:14" s="16" customFormat="1" ht="29" x14ac:dyDescent="0.35">
      <c r="A46" s="14" t="s">
        <v>26</v>
      </c>
      <c r="B46" s="14" t="s">
        <v>27</v>
      </c>
      <c r="C46" s="14" t="s">
        <v>39</v>
      </c>
      <c r="D46" s="14" t="s">
        <v>32</v>
      </c>
      <c r="E46" s="18" t="s">
        <v>45</v>
      </c>
      <c r="F46" s="14" t="s">
        <v>46</v>
      </c>
      <c r="G46" s="15">
        <v>46394.78</v>
      </c>
      <c r="H46" s="15">
        <v>0</v>
      </c>
      <c r="I46" s="15">
        <v>9278.9560000000001</v>
      </c>
      <c r="J46" s="19" t="s">
        <v>24</v>
      </c>
      <c r="K46" s="15">
        <v>5</v>
      </c>
      <c r="L46" s="14" t="s">
        <v>79</v>
      </c>
      <c r="M46" s="14" t="s">
        <v>33</v>
      </c>
      <c r="N46" s="14" t="s">
        <v>34</v>
      </c>
    </row>
    <row r="47" spans="1:14" s="16" customFormat="1" x14ac:dyDescent="0.35">
      <c r="A47" s="14" t="s">
        <v>26</v>
      </c>
      <c r="B47" s="14" t="s">
        <v>36</v>
      </c>
      <c r="C47" s="14" t="s">
        <v>50</v>
      </c>
      <c r="D47" s="14" t="s">
        <v>40</v>
      </c>
      <c r="E47" s="18" t="s">
        <v>41</v>
      </c>
      <c r="F47" s="14" t="s">
        <v>22</v>
      </c>
      <c r="G47" s="15">
        <v>321621.64</v>
      </c>
      <c r="H47" s="15">
        <v>0</v>
      </c>
      <c r="I47" s="15">
        <v>9189.1897142857142</v>
      </c>
      <c r="J47" s="19" t="s">
        <v>25</v>
      </c>
      <c r="K47" s="15">
        <v>35</v>
      </c>
      <c r="L47" s="14" t="s">
        <v>42</v>
      </c>
      <c r="M47" s="14" t="s">
        <v>33</v>
      </c>
      <c r="N47" s="14" t="s">
        <v>34</v>
      </c>
    </row>
    <row r="48" spans="1:14" s="16" customFormat="1" x14ac:dyDescent="0.35">
      <c r="A48" s="14" t="s">
        <v>26</v>
      </c>
      <c r="B48" s="14" t="s">
        <v>80</v>
      </c>
      <c r="C48" s="14" t="s">
        <v>28</v>
      </c>
      <c r="D48" s="14" t="s">
        <v>87</v>
      </c>
      <c r="E48" s="18" t="s">
        <v>88</v>
      </c>
      <c r="F48" s="14" t="s">
        <v>71</v>
      </c>
      <c r="G48" s="15">
        <v>24000</v>
      </c>
      <c r="H48" s="15">
        <v>0</v>
      </c>
      <c r="I48" s="15">
        <v>4000</v>
      </c>
      <c r="J48" s="19" t="s">
        <v>25</v>
      </c>
      <c r="K48" s="15">
        <v>6</v>
      </c>
      <c r="L48" s="14" t="s">
        <v>54</v>
      </c>
      <c r="M48" s="14" t="s">
        <v>74</v>
      </c>
      <c r="N48" s="14" t="s">
        <v>83</v>
      </c>
    </row>
    <row r="49" spans="1:14" s="16" customFormat="1" ht="29" x14ac:dyDescent="0.35">
      <c r="A49" s="14" t="s">
        <v>26</v>
      </c>
      <c r="B49" s="14" t="s">
        <v>27</v>
      </c>
      <c r="C49" s="14" t="s">
        <v>28</v>
      </c>
      <c r="D49" s="14" t="s">
        <v>89</v>
      </c>
      <c r="E49" s="18">
        <v>30707574026</v>
      </c>
      <c r="F49" s="14" t="s">
        <v>31</v>
      </c>
      <c r="G49" s="15">
        <v>18000</v>
      </c>
      <c r="H49" s="15">
        <v>0</v>
      </c>
      <c r="I49" s="15">
        <v>3000</v>
      </c>
      <c r="J49" s="19" t="s">
        <v>24</v>
      </c>
      <c r="K49" s="15">
        <v>6</v>
      </c>
      <c r="L49" s="14" t="s">
        <v>32</v>
      </c>
      <c r="M49" s="14" t="s">
        <v>74</v>
      </c>
      <c r="N49" s="14" t="s">
        <v>86</v>
      </c>
    </row>
    <row r="50" spans="1:14" s="16" customFormat="1" ht="29" x14ac:dyDescent="0.35">
      <c r="A50" s="14" t="s">
        <v>26</v>
      </c>
      <c r="B50" s="14" t="s">
        <v>27</v>
      </c>
      <c r="C50" s="14" t="s">
        <v>47</v>
      </c>
      <c r="D50" s="14" t="s">
        <v>89</v>
      </c>
      <c r="E50" s="18">
        <v>30707574026</v>
      </c>
      <c r="F50" s="14" t="s">
        <v>31</v>
      </c>
      <c r="G50" s="15">
        <v>0</v>
      </c>
      <c r="H50" s="15">
        <v>16370.89</v>
      </c>
      <c r="I50" s="15">
        <v>2728.4816666666666</v>
      </c>
      <c r="J50" s="19" t="s">
        <v>24</v>
      </c>
      <c r="K50" s="15">
        <v>6</v>
      </c>
      <c r="L50" s="14" t="s">
        <v>32</v>
      </c>
      <c r="M50" s="14" t="s">
        <v>74</v>
      </c>
      <c r="N50" s="14" t="s">
        <v>86</v>
      </c>
    </row>
    <row r="51" spans="1:14" s="16" customFormat="1" x14ac:dyDescent="0.35">
      <c r="A51" s="14" t="s">
        <v>26</v>
      </c>
      <c r="B51" s="14" t="s">
        <v>80</v>
      </c>
      <c r="C51" s="14" t="s">
        <v>28</v>
      </c>
      <c r="D51" s="14" t="s">
        <v>42</v>
      </c>
      <c r="E51" s="18" t="s">
        <v>62</v>
      </c>
      <c r="F51" s="14" t="s">
        <v>31</v>
      </c>
      <c r="G51" s="15">
        <v>2619.5289256198398</v>
      </c>
      <c r="H51" s="15">
        <v>0</v>
      </c>
      <c r="I51" s="15">
        <v>2619.5289256198398</v>
      </c>
      <c r="J51" s="19" t="s">
        <v>25</v>
      </c>
      <c r="K51" s="15">
        <v>1</v>
      </c>
      <c r="L51" s="14" t="s">
        <v>54</v>
      </c>
      <c r="M51" s="14" t="s">
        <v>74</v>
      </c>
      <c r="N51" s="14" t="s">
        <v>86</v>
      </c>
    </row>
    <row r="52" spans="1:14" s="16" customFormat="1" ht="29" x14ac:dyDescent="0.35">
      <c r="A52" s="14" t="s">
        <v>26</v>
      </c>
      <c r="B52" s="14" t="s">
        <v>27</v>
      </c>
      <c r="C52" s="14" t="s">
        <v>28</v>
      </c>
      <c r="D52" s="14" t="s">
        <v>56</v>
      </c>
      <c r="E52" s="18" t="s">
        <v>58</v>
      </c>
      <c r="F52" s="14" t="s">
        <v>31</v>
      </c>
      <c r="G52" s="15">
        <v>2651.24</v>
      </c>
      <c r="H52" s="15">
        <v>0</v>
      </c>
      <c r="I52" s="15">
        <v>1325.62</v>
      </c>
      <c r="J52" s="19" t="s">
        <v>25</v>
      </c>
      <c r="K52" s="15">
        <v>2</v>
      </c>
      <c r="L52" s="14" t="s">
        <v>32</v>
      </c>
      <c r="M52" s="14" t="s">
        <v>74</v>
      </c>
      <c r="N52" s="14" t="s">
        <v>86</v>
      </c>
    </row>
    <row r="53" spans="1:14" s="16" customFormat="1" ht="29" x14ac:dyDescent="0.35">
      <c r="A53" s="14" t="s">
        <v>26</v>
      </c>
      <c r="B53" s="14" t="s">
        <v>27</v>
      </c>
      <c r="C53" s="14" t="s">
        <v>78</v>
      </c>
      <c r="D53" s="14" t="s">
        <v>52</v>
      </c>
      <c r="E53" s="18" t="s">
        <v>53</v>
      </c>
      <c r="F53" s="14" t="s">
        <v>31</v>
      </c>
      <c r="G53" s="15">
        <v>68352.97</v>
      </c>
      <c r="H53" s="15">
        <v>0</v>
      </c>
      <c r="I53" s="15">
        <v>1289.6786792452831</v>
      </c>
      <c r="J53" s="19" t="s">
        <v>24</v>
      </c>
      <c r="K53" s="15">
        <v>53</v>
      </c>
      <c r="L53" s="14" t="s">
        <v>48</v>
      </c>
      <c r="M53" s="14" t="s">
        <v>33</v>
      </c>
      <c r="N53" s="14" t="s">
        <v>34</v>
      </c>
    </row>
    <row r="54" spans="1:14" s="16" customFormat="1" ht="29" x14ac:dyDescent="0.35">
      <c r="A54" s="14" t="s">
        <v>26</v>
      </c>
      <c r="B54" s="14" t="s">
        <v>27</v>
      </c>
      <c r="C54" s="14" t="s">
        <v>28</v>
      </c>
      <c r="D54" s="14" t="s">
        <v>56</v>
      </c>
      <c r="E54" s="18" t="s">
        <v>58</v>
      </c>
      <c r="F54" s="14" t="s">
        <v>31</v>
      </c>
      <c r="G54" s="15">
        <v>920.37</v>
      </c>
      <c r="H54" s="15">
        <v>0</v>
      </c>
      <c r="I54" s="15">
        <v>920.37</v>
      </c>
      <c r="J54" s="19" t="s">
        <v>25</v>
      </c>
      <c r="K54" s="15">
        <v>1</v>
      </c>
      <c r="L54" s="14" t="s">
        <v>54</v>
      </c>
      <c r="M54" s="14" t="s">
        <v>74</v>
      </c>
      <c r="N54" s="14" t="s">
        <v>86</v>
      </c>
    </row>
    <row r="55" spans="1:14" s="16" customFormat="1" x14ac:dyDescent="0.35">
      <c r="A55" s="14" t="s">
        <v>26</v>
      </c>
      <c r="B55" s="14" t="s">
        <v>80</v>
      </c>
      <c r="C55" s="14" t="s">
        <v>50</v>
      </c>
      <c r="D55" s="14" t="s">
        <v>42</v>
      </c>
      <c r="E55" s="18" t="s">
        <v>62</v>
      </c>
      <c r="F55" s="14" t="s">
        <v>92</v>
      </c>
      <c r="G55" s="15">
        <v>1862.68</v>
      </c>
      <c r="H55" s="15">
        <v>0</v>
      </c>
      <c r="I55" s="15">
        <v>155.22333333333333</v>
      </c>
      <c r="J55" s="19" t="s">
        <v>25</v>
      </c>
      <c r="K55" s="15">
        <v>12</v>
      </c>
      <c r="L55" s="14" t="s">
        <v>56</v>
      </c>
      <c r="M55" s="14" t="s">
        <v>74</v>
      </c>
      <c r="N55" s="14" t="s">
        <v>86</v>
      </c>
    </row>
    <row r="56" spans="1:14" x14ac:dyDescent="0.35">
      <c r="A56" s="4"/>
      <c r="B56" s="4"/>
      <c r="C56" s="4"/>
      <c r="D56" s="4"/>
      <c r="E56" s="4"/>
      <c r="F56" s="4"/>
      <c r="G56" s="6"/>
      <c r="H56" s="6"/>
      <c r="I56" s="6"/>
      <c r="J56" s="4"/>
      <c r="K56" s="6"/>
      <c r="L56" s="4"/>
      <c r="M56" s="4"/>
      <c r="N56" s="4"/>
    </row>
    <row r="57" spans="1:14" x14ac:dyDescent="0.35">
      <c r="A57" s="4"/>
      <c r="B57" s="4"/>
      <c r="C57" s="4"/>
      <c r="D57" s="4"/>
      <c r="E57" s="4"/>
      <c r="F57" s="7" t="s">
        <v>23</v>
      </c>
      <c r="G57" s="8">
        <f>+SUMIF(J9:J55,"CLP",G9:H55)</f>
        <v>34739224876</v>
      </c>
      <c r="H57" s="6"/>
      <c r="I57" s="6"/>
      <c r="J57" s="4"/>
      <c r="K57" s="9">
        <f>SUM(K10:K55)</f>
        <v>772</v>
      </c>
      <c r="L57" s="4"/>
      <c r="M57" s="4"/>
      <c r="N57" s="4"/>
    </row>
    <row r="58" spans="1:14" x14ac:dyDescent="0.35">
      <c r="A58" s="4"/>
      <c r="B58" s="4"/>
      <c r="C58" s="4"/>
      <c r="D58" s="4"/>
      <c r="E58" s="4"/>
      <c r="F58" s="7" t="s">
        <v>24</v>
      </c>
      <c r="G58" s="8">
        <f>+SUMIF(J9:J55,"USD",G9:H55)</f>
        <v>1077687.1800000002</v>
      </c>
      <c r="H58" s="6"/>
      <c r="I58" s="6"/>
      <c r="J58" s="4"/>
      <c r="K58" s="6"/>
      <c r="L58" s="4"/>
      <c r="M58" s="4"/>
      <c r="N58" s="4"/>
    </row>
    <row r="59" spans="1:14" x14ac:dyDescent="0.35">
      <c r="A59" s="4"/>
      <c r="B59" s="4"/>
      <c r="C59" s="4"/>
      <c r="D59" s="4"/>
      <c r="E59" s="4"/>
      <c r="F59" s="7" t="s">
        <v>25</v>
      </c>
      <c r="G59" s="8">
        <f>+SUMIF(J9:J55,"EUR",G9:H55)</f>
        <v>4561204.1179338843</v>
      </c>
      <c r="H59" s="6"/>
      <c r="I59" s="6"/>
      <c r="J59" s="4"/>
      <c r="K59" s="6"/>
      <c r="L59" s="4"/>
      <c r="M59" s="4"/>
      <c r="N59" s="4"/>
    </row>
    <row r="60" spans="1:14" x14ac:dyDescent="0.35">
      <c r="A60" s="4"/>
      <c r="B60" s="4"/>
      <c r="C60" s="4"/>
      <c r="D60" s="4"/>
      <c r="E60" s="4"/>
      <c r="F60" s="4"/>
      <c r="G60" s="6"/>
      <c r="H60" s="6"/>
      <c r="I60" s="6"/>
      <c r="J60" s="4"/>
      <c r="K60" s="6"/>
      <c r="L60" s="4"/>
      <c r="M60" s="4"/>
      <c r="N60" s="4"/>
    </row>
    <row r="61" spans="1:14" x14ac:dyDescent="0.35">
      <c r="A61" s="4"/>
      <c r="B61" s="4"/>
      <c r="C61" s="4"/>
      <c r="D61" s="4"/>
      <c r="E61" s="4"/>
      <c r="F61" s="4"/>
      <c r="G61" s="6"/>
      <c r="H61" s="6"/>
      <c r="I61" s="6"/>
      <c r="J61" s="4"/>
      <c r="K61" s="6"/>
      <c r="L61" s="4"/>
      <c r="M61" s="4"/>
      <c r="N61" s="4"/>
    </row>
    <row r="62" spans="1:14" x14ac:dyDescent="0.35">
      <c r="A62" s="4"/>
      <c r="B62" s="4"/>
      <c r="C62" s="4"/>
      <c r="D62" s="4"/>
      <c r="E62" s="4"/>
      <c r="F62" s="4"/>
      <c r="G62" s="6"/>
      <c r="H62" s="6"/>
      <c r="I62" s="6"/>
      <c r="J62" s="4"/>
      <c r="K62" s="6"/>
      <c r="L62" s="4"/>
      <c r="M62" s="4"/>
      <c r="N62" s="4"/>
    </row>
    <row r="63" spans="1:14" x14ac:dyDescent="0.35">
      <c r="A63" s="4"/>
      <c r="B63" s="4"/>
      <c r="C63" s="4"/>
      <c r="D63" s="4"/>
      <c r="E63" s="4"/>
      <c r="F63" s="4"/>
      <c r="G63" s="6"/>
      <c r="H63" s="6"/>
      <c r="I63" s="6"/>
      <c r="J63" s="4"/>
      <c r="K63" s="6"/>
      <c r="L63" s="4"/>
      <c r="M63" s="4"/>
      <c r="N63" s="4"/>
    </row>
    <row r="64" spans="1:14" x14ac:dyDescent="0.35">
      <c r="A64" s="10"/>
      <c r="B64" s="4"/>
      <c r="C64" s="4"/>
      <c r="D64" s="4"/>
      <c r="E64" s="4"/>
      <c r="F64" s="4"/>
      <c r="G64" s="9"/>
      <c r="H64" s="9"/>
      <c r="I64" s="6"/>
      <c r="J64" s="4"/>
      <c r="L64" s="4"/>
      <c r="M64" s="4"/>
      <c r="N64" s="4"/>
    </row>
    <row r="65" spans="1:14" x14ac:dyDescent="0.35">
      <c r="A65" s="4"/>
      <c r="B65" s="4"/>
      <c r="C65" s="4"/>
      <c r="D65" s="4"/>
      <c r="E65" s="4"/>
      <c r="F65" s="4"/>
      <c r="G65" s="6"/>
      <c r="H65" s="6"/>
      <c r="I65" s="6"/>
      <c r="J65" s="4"/>
      <c r="K65" s="6"/>
      <c r="L65" s="4"/>
      <c r="M65" s="4"/>
      <c r="N65" s="4"/>
    </row>
    <row r="66" spans="1:14" x14ac:dyDescent="0.3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x14ac:dyDescent="0.35">
      <c r="A67" s="4"/>
      <c r="B67" s="4"/>
      <c r="C67" s="4"/>
      <c r="D67" s="4"/>
      <c r="E67" s="4"/>
      <c r="F67" s="4"/>
      <c r="G67" s="6"/>
      <c r="H67" s="6"/>
      <c r="I67" s="6"/>
      <c r="J67" s="4"/>
      <c r="K67" s="6"/>
      <c r="L67" s="4"/>
      <c r="M67" s="4"/>
      <c r="N67" s="4"/>
    </row>
    <row r="68" spans="1:14" x14ac:dyDescent="0.35">
      <c r="A68" s="4"/>
      <c r="B68" s="4"/>
      <c r="C68" s="4"/>
      <c r="D68" s="4"/>
      <c r="E68" s="4"/>
      <c r="F68" s="4"/>
      <c r="G68" s="6"/>
      <c r="H68" s="6"/>
      <c r="I68" s="6"/>
      <c r="J68" s="4"/>
      <c r="K68" s="6"/>
      <c r="L68" s="4"/>
      <c r="M68" s="4"/>
      <c r="N68" s="4"/>
    </row>
    <row r="69" spans="1:14" x14ac:dyDescent="0.35">
      <c r="A69" s="4"/>
      <c r="B69" s="4"/>
      <c r="C69" s="4"/>
      <c r="D69" s="4"/>
      <c r="E69" s="4"/>
      <c r="F69" s="4"/>
      <c r="G69" s="6"/>
      <c r="H69" s="6"/>
      <c r="I69" s="6"/>
      <c r="J69" s="4"/>
      <c r="K69" s="6"/>
      <c r="L69" s="4"/>
      <c r="M69" s="4"/>
      <c r="N69" s="4"/>
    </row>
    <row r="70" spans="1:14" x14ac:dyDescent="0.35">
      <c r="A70" s="4"/>
      <c r="B70" s="4"/>
      <c r="C70" s="4"/>
      <c r="D70" s="4"/>
      <c r="E70" s="4"/>
      <c r="F70" s="4"/>
      <c r="G70" s="6"/>
      <c r="H70" s="6"/>
      <c r="I70" s="6"/>
      <c r="J70" s="4"/>
      <c r="K70" s="6"/>
      <c r="L70" s="4"/>
      <c r="M70" s="4"/>
      <c r="N70" s="4"/>
    </row>
    <row r="71" spans="1:14" x14ac:dyDescent="0.35">
      <c r="A71" s="4"/>
      <c r="B71" s="4"/>
      <c r="C71" s="4"/>
      <c r="D71" s="4"/>
      <c r="E71" s="4"/>
      <c r="F71" s="4"/>
      <c r="G71" s="6"/>
      <c r="H71" s="6"/>
      <c r="I71" s="6"/>
      <c r="J71" s="4"/>
      <c r="K71" s="6"/>
      <c r="L71" s="4"/>
      <c r="M71" s="4"/>
      <c r="N71" s="4"/>
    </row>
    <row r="72" spans="1:14" x14ac:dyDescent="0.35">
      <c r="A72" s="4"/>
      <c r="B72" s="4"/>
      <c r="C72" s="4"/>
      <c r="D72" s="4"/>
      <c r="E72" s="4"/>
      <c r="F72" s="4"/>
      <c r="G72" s="6"/>
      <c r="H72" s="6"/>
      <c r="I72" s="6"/>
      <c r="J72" s="4"/>
      <c r="K72" s="6"/>
      <c r="L72" s="4"/>
      <c r="M72" s="4"/>
      <c r="N72" s="4"/>
    </row>
    <row r="73" spans="1:14" x14ac:dyDescent="0.35">
      <c r="A73" s="4"/>
      <c r="B73" s="4"/>
      <c r="C73" s="4"/>
      <c r="D73" s="4"/>
      <c r="E73" s="4"/>
      <c r="F73" s="4"/>
      <c r="G73" s="6"/>
      <c r="H73" s="6"/>
      <c r="I73" s="6"/>
      <c r="J73" s="4"/>
      <c r="K73" s="6"/>
      <c r="L73" s="4"/>
      <c r="M73" s="4"/>
      <c r="N73" s="4"/>
    </row>
    <row r="74" spans="1:14" x14ac:dyDescent="0.35">
      <c r="A74" s="4"/>
      <c r="B74" s="4"/>
      <c r="C74" s="4"/>
      <c r="D74" s="4"/>
      <c r="E74" s="4"/>
      <c r="F74" s="4"/>
      <c r="G74" s="6"/>
      <c r="H74" s="6"/>
      <c r="I74" s="6"/>
      <c r="J74" s="4"/>
      <c r="K74" s="6"/>
      <c r="L74" s="4"/>
      <c r="M74" s="4"/>
      <c r="N74" s="4"/>
    </row>
    <row r="75" spans="1:14" x14ac:dyDescent="0.35">
      <c r="A75" s="4"/>
      <c r="B75" s="4"/>
      <c r="C75" s="4"/>
      <c r="D75" s="4"/>
      <c r="E75" s="4"/>
      <c r="F75" s="4"/>
      <c r="G75" s="6"/>
      <c r="H75" s="6"/>
      <c r="I75" s="6"/>
      <c r="J75" s="4"/>
      <c r="K75" s="6"/>
      <c r="L75" s="4"/>
      <c r="M75" s="4"/>
      <c r="N75" s="4"/>
    </row>
    <row r="76" spans="1:14" x14ac:dyDescent="0.35">
      <c r="A76" s="4"/>
      <c r="B76" s="4"/>
      <c r="C76" s="4"/>
      <c r="D76" s="4"/>
      <c r="E76" s="4"/>
      <c r="F76" s="4"/>
      <c r="G76" s="6"/>
      <c r="H76" s="6"/>
      <c r="I76" s="6"/>
      <c r="J76" s="4"/>
      <c r="K76" s="6"/>
      <c r="L76" s="4"/>
      <c r="M76" s="4"/>
      <c r="N76" s="4"/>
    </row>
    <row r="77" spans="1:14" x14ac:dyDescent="0.35">
      <c r="A77" s="4"/>
      <c r="B77" s="4"/>
      <c r="C77" s="4"/>
      <c r="D77" s="4"/>
      <c r="E77" s="4"/>
      <c r="F77" s="4"/>
      <c r="G77" s="6"/>
      <c r="H77" s="6"/>
      <c r="I77" s="6"/>
      <c r="J77" s="4"/>
      <c r="K77" s="6"/>
      <c r="L77" s="4"/>
      <c r="M77" s="4"/>
      <c r="N77" s="4"/>
    </row>
    <row r="78" spans="1:14" x14ac:dyDescent="0.35">
      <c r="A78" s="4"/>
      <c r="B78" s="4"/>
      <c r="C78" s="4"/>
      <c r="D78" s="4"/>
      <c r="E78" s="4"/>
      <c r="F78" s="4"/>
      <c r="G78" s="6"/>
      <c r="H78" s="6"/>
      <c r="I78" s="6"/>
      <c r="J78" s="4"/>
      <c r="K78" s="6"/>
      <c r="L78" s="4"/>
      <c r="M78" s="4"/>
      <c r="N78" s="4"/>
    </row>
    <row r="79" spans="1:14" x14ac:dyDescent="0.35">
      <c r="A79" s="4"/>
      <c r="B79" s="4"/>
      <c r="C79" s="4"/>
      <c r="D79" s="4"/>
      <c r="E79" s="4"/>
      <c r="F79" s="4"/>
      <c r="G79" s="6"/>
      <c r="H79" s="6"/>
      <c r="I79" s="6"/>
      <c r="J79" s="4"/>
      <c r="K79" s="6"/>
      <c r="L79" s="4"/>
      <c r="M79" s="4"/>
      <c r="N79" s="4"/>
    </row>
    <row r="80" spans="1:14" x14ac:dyDescent="0.35">
      <c r="A80" s="4"/>
      <c r="B80" s="4"/>
      <c r="C80" s="4"/>
      <c r="D80" s="4"/>
      <c r="E80" s="4"/>
      <c r="F80" s="4"/>
      <c r="G80" s="6"/>
      <c r="H80" s="6"/>
      <c r="I80" s="6"/>
      <c r="J80" s="4"/>
      <c r="K80" s="6"/>
      <c r="L80" s="4"/>
      <c r="M80" s="4"/>
      <c r="N80" s="4"/>
    </row>
    <row r="81" spans="1:14" x14ac:dyDescent="0.35">
      <c r="A81" s="4"/>
      <c r="B81" s="4"/>
      <c r="C81" s="4"/>
      <c r="D81" s="4"/>
      <c r="E81" s="4"/>
      <c r="F81" s="4"/>
      <c r="G81" s="6"/>
      <c r="H81" s="6"/>
      <c r="I81" s="6"/>
      <c r="J81" s="4"/>
      <c r="K81" s="6"/>
      <c r="L81" s="4"/>
      <c r="M81" s="4"/>
      <c r="N81" s="4"/>
    </row>
    <row r="82" spans="1:14" x14ac:dyDescent="0.35">
      <c r="A82" s="4"/>
      <c r="B82" s="4"/>
      <c r="C82" s="4"/>
      <c r="D82" s="4"/>
      <c r="E82" s="4"/>
      <c r="F82" s="4"/>
      <c r="G82" s="6"/>
      <c r="H82" s="6"/>
      <c r="I82" s="6"/>
      <c r="J82" s="4"/>
      <c r="K82" s="6"/>
      <c r="L82" s="4"/>
      <c r="M82" s="4"/>
      <c r="N82" s="4"/>
    </row>
    <row r="83" spans="1:14" x14ac:dyDescent="0.35">
      <c r="A83" s="4"/>
      <c r="B83" s="4"/>
      <c r="C83" s="4"/>
      <c r="D83" s="4"/>
      <c r="E83" s="4"/>
      <c r="F83" s="4"/>
      <c r="G83" s="6"/>
      <c r="H83" s="6"/>
      <c r="I83" s="6"/>
      <c r="J83" s="4"/>
      <c r="K83" s="6"/>
      <c r="L83" s="4"/>
      <c r="M83" s="4"/>
      <c r="N83" s="4"/>
    </row>
    <row r="84" spans="1:14" x14ac:dyDescent="0.35">
      <c r="A84" s="4"/>
      <c r="B84" s="4"/>
      <c r="C84" s="4"/>
      <c r="D84" s="4"/>
      <c r="E84" s="4"/>
      <c r="F84" s="4"/>
      <c r="G84" s="6"/>
      <c r="H84" s="6"/>
      <c r="I84" s="6"/>
      <c r="J84" s="4"/>
      <c r="K84" s="6"/>
      <c r="L84" s="4"/>
      <c r="M84" s="4"/>
      <c r="N84" s="4"/>
    </row>
    <row r="85" spans="1:14" x14ac:dyDescent="0.35">
      <c r="A85" s="4"/>
      <c r="B85" s="4"/>
      <c r="C85" s="4"/>
      <c r="D85" s="4"/>
      <c r="E85" s="4"/>
      <c r="F85" s="4"/>
      <c r="G85" s="6"/>
      <c r="H85" s="6"/>
      <c r="I85" s="6"/>
      <c r="J85" s="4"/>
      <c r="K85" s="6"/>
      <c r="L85" s="4"/>
      <c r="M85" s="4"/>
      <c r="N85" s="4"/>
    </row>
    <row r="86" spans="1:14" x14ac:dyDescent="0.35">
      <c r="A86" s="4"/>
      <c r="B86" s="4"/>
      <c r="C86" s="4"/>
      <c r="D86" s="4"/>
      <c r="E86" s="4"/>
      <c r="F86" s="4"/>
      <c r="G86" s="6"/>
      <c r="H86" s="6"/>
      <c r="I86" s="6"/>
      <c r="J86" s="4"/>
      <c r="K86" s="6"/>
      <c r="L86" s="4"/>
      <c r="M86" s="4"/>
      <c r="N86" s="4"/>
    </row>
    <row r="87" spans="1:14" x14ac:dyDescent="0.35">
      <c r="A87" s="4"/>
      <c r="B87" s="4"/>
      <c r="C87" s="4"/>
      <c r="D87" s="4"/>
      <c r="E87" s="4"/>
      <c r="F87" s="4"/>
      <c r="G87" s="6"/>
      <c r="H87" s="6"/>
      <c r="I87" s="6"/>
      <c r="J87" s="4"/>
      <c r="K87" s="6"/>
      <c r="L87" s="4"/>
      <c r="M87" s="4"/>
      <c r="N87" s="4"/>
    </row>
    <row r="88" spans="1:14" x14ac:dyDescent="0.35">
      <c r="A88" s="4"/>
      <c r="B88" s="4"/>
      <c r="C88" s="4"/>
      <c r="D88" s="4"/>
      <c r="E88" s="4"/>
      <c r="F88" s="4"/>
      <c r="G88" s="6"/>
      <c r="H88" s="6"/>
      <c r="I88" s="6"/>
      <c r="J88" s="4"/>
      <c r="K88" s="6"/>
      <c r="L88" s="4"/>
      <c r="M88" s="4"/>
      <c r="N88" s="4"/>
    </row>
    <row r="89" spans="1:14" x14ac:dyDescent="0.35">
      <c r="A89" s="4"/>
      <c r="B89" s="4"/>
      <c r="C89" s="4"/>
      <c r="D89" s="4"/>
      <c r="E89" s="4"/>
      <c r="F89" s="4"/>
      <c r="G89" s="6"/>
      <c r="H89" s="6"/>
      <c r="I89" s="6"/>
      <c r="J89" s="4"/>
      <c r="K89" s="6"/>
      <c r="L89" s="4"/>
      <c r="M89" s="4"/>
      <c r="N89" s="4"/>
    </row>
    <row r="90" spans="1:14" x14ac:dyDescent="0.35">
      <c r="A90" s="4"/>
      <c r="B90" s="4"/>
      <c r="C90" s="4"/>
      <c r="D90" s="4"/>
      <c r="E90" s="4"/>
      <c r="F90" s="4"/>
      <c r="G90" s="6"/>
      <c r="H90" s="6"/>
      <c r="I90" s="6"/>
      <c r="J90" s="4"/>
      <c r="K90" s="6"/>
      <c r="L90" s="4"/>
      <c r="M90" s="4"/>
      <c r="N90" s="4"/>
    </row>
    <row r="91" spans="1:14" x14ac:dyDescent="0.35">
      <c r="A91" s="4"/>
      <c r="B91" s="4"/>
      <c r="C91" s="4"/>
      <c r="D91" s="4"/>
      <c r="E91" s="4"/>
      <c r="F91" s="4"/>
      <c r="G91" s="6"/>
      <c r="H91" s="6"/>
      <c r="I91" s="6"/>
      <c r="J91" s="4"/>
      <c r="K91" s="6"/>
      <c r="L91" s="4"/>
      <c r="M91" s="4"/>
      <c r="N91" s="4"/>
    </row>
    <row r="92" spans="1:14" x14ac:dyDescent="0.35">
      <c r="A92" s="4"/>
      <c r="B92" s="4"/>
      <c r="C92" s="4"/>
      <c r="D92" s="4"/>
      <c r="E92" s="4"/>
      <c r="F92" s="4"/>
      <c r="G92" s="6"/>
      <c r="H92" s="6"/>
      <c r="I92" s="6"/>
      <c r="J92" s="4"/>
      <c r="K92" s="6"/>
      <c r="L92" s="4"/>
      <c r="M92" s="4"/>
      <c r="N92" s="4"/>
    </row>
    <row r="93" spans="1:14" x14ac:dyDescent="0.35">
      <c r="A93" s="4"/>
      <c r="B93" s="4"/>
      <c r="C93" s="4"/>
      <c r="D93" s="4"/>
      <c r="E93" s="4"/>
      <c r="F93" s="4"/>
      <c r="G93" s="6"/>
      <c r="H93" s="6"/>
      <c r="I93" s="6"/>
      <c r="J93" s="4"/>
      <c r="K93" s="6"/>
      <c r="L93" s="4"/>
      <c r="M93" s="4"/>
      <c r="N93" s="4"/>
    </row>
    <row r="94" spans="1:14" x14ac:dyDescent="0.35">
      <c r="A94" s="4"/>
      <c r="B94" s="4"/>
      <c r="C94" s="4"/>
      <c r="D94" s="4"/>
      <c r="E94" s="4"/>
      <c r="F94" s="4"/>
      <c r="G94" s="6"/>
      <c r="H94" s="6"/>
      <c r="I94" s="6"/>
      <c r="J94" s="4"/>
      <c r="K94" s="6"/>
      <c r="L94" s="4"/>
      <c r="M94" s="4"/>
      <c r="N94" s="4"/>
    </row>
    <row r="95" spans="1:14" x14ac:dyDescent="0.35">
      <c r="A95" s="4"/>
      <c r="B95" s="4"/>
      <c r="C95" s="4"/>
      <c r="D95" s="4"/>
      <c r="E95" s="4"/>
      <c r="F95" s="4"/>
      <c r="G95" s="6"/>
      <c r="H95" s="6"/>
      <c r="I95" s="6"/>
      <c r="J95" s="4"/>
      <c r="K95" s="6"/>
      <c r="L95" s="4"/>
      <c r="M95" s="4"/>
      <c r="N95" s="4"/>
    </row>
    <row r="96" spans="1:14" x14ac:dyDescent="0.35">
      <c r="A96" s="4"/>
      <c r="B96" s="4"/>
      <c r="C96" s="4"/>
      <c r="D96" s="4"/>
      <c r="E96" s="4"/>
      <c r="F96" s="4"/>
      <c r="G96" s="6"/>
      <c r="H96" s="6"/>
      <c r="I96" s="6"/>
      <c r="J96" s="4"/>
      <c r="K96" s="6"/>
      <c r="L96" s="4"/>
      <c r="M96" s="4"/>
      <c r="N96" s="4"/>
    </row>
    <row r="97" spans="1:14" x14ac:dyDescent="0.35">
      <c r="A97" s="4"/>
      <c r="B97" s="4"/>
      <c r="C97" s="4"/>
      <c r="D97" s="4"/>
      <c r="E97" s="4"/>
      <c r="F97" s="4"/>
      <c r="G97" s="6"/>
      <c r="H97" s="6"/>
      <c r="I97" s="6"/>
      <c r="J97" s="4"/>
      <c r="K97" s="6"/>
      <c r="L97" s="4"/>
      <c r="M97" s="4"/>
      <c r="N97" s="4"/>
    </row>
    <row r="98" spans="1:14" x14ac:dyDescent="0.35">
      <c r="A98" s="4"/>
      <c r="B98" s="4"/>
      <c r="C98" s="4"/>
      <c r="D98" s="4"/>
      <c r="E98" s="4"/>
      <c r="F98" s="4"/>
      <c r="G98" s="6"/>
      <c r="H98" s="6"/>
      <c r="I98" s="6"/>
      <c r="J98" s="4"/>
      <c r="K98" s="6"/>
      <c r="L98" s="4"/>
      <c r="M98" s="4"/>
      <c r="N98" s="4"/>
    </row>
    <row r="99" spans="1:14" x14ac:dyDescent="0.35">
      <c r="A99" s="4"/>
      <c r="B99" s="4"/>
      <c r="C99" s="4"/>
      <c r="D99" s="4"/>
      <c r="E99" s="4"/>
      <c r="F99" s="4"/>
      <c r="G99" s="6"/>
      <c r="H99" s="6"/>
      <c r="I99" s="6"/>
      <c r="J99" s="4"/>
      <c r="K99" s="6"/>
      <c r="L99" s="4"/>
      <c r="M99" s="4"/>
      <c r="N99" s="4"/>
    </row>
  </sheetData>
  <autoFilter ref="M9:N55" xr:uid="{CA0EDA75-7C18-426D-B626-10730F5A2100}"/>
  <mergeCells count="3">
    <mergeCell ref="A1:K1"/>
    <mergeCell ref="A2:K2"/>
    <mergeCell ref="A66:N66"/>
  </mergeCells>
  <pageMargins left="0.75" right="0.75" top="1" bottom="1" header="0.511811023622047" footer="0.511811023622047"/>
  <pageSetup paperSize="9" orientation="portrait" horizontalDpi="300" verticalDpi="300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98BE2E6B8E09046843C081E51B2FEDD" ma:contentTypeVersion="19" ma:contentTypeDescription="Crear nuevo documento." ma:contentTypeScope="" ma:versionID="7138074eb77d94d3ad8c49b1db930d37">
  <xsd:schema xmlns:xsd="http://www.w3.org/2001/XMLSchema" xmlns:xs="http://www.w3.org/2001/XMLSchema" xmlns:p="http://schemas.microsoft.com/office/2006/metadata/properties" xmlns:ns2="923af3e2-ff69-4943-a5de-8c300b51f153" xmlns:ns3="09637813-68ac-4218-b1fc-3b18e9558be7" targetNamespace="http://schemas.microsoft.com/office/2006/metadata/properties" ma:root="true" ma:fieldsID="6a0cc1fa42dd58f52685072aca88b4c7" ns2:_="" ns3:_="">
    <xsd:import namespace="923af3e2-ff69-4943-a5de-8c300b51f153"/>
    <xsd:import namespace="09637813-68ac-4218-b1fc-3b18e9558b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3af3e2-ff69-4943-a5de-8c300b51f1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30cfbc5-bfd9-4417-8102-2c32c96f30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637813-68ac-4218-b1fc-3b18e9558be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5a94183-4f7b-436d-b1f0-37d40dc68325}" ma:internalName="TaxCatchAll" ma:showField="CatchAllData" ma:web="09637813-68ac-4218-b1fc-3b18e9558b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637813-68ac-4218-b1fc-3b18e9558be7" xsi:nil="true"/>
    <lcf76f155ced4ddcb4097134ff3c332f xmlns="923af3e2-ff69-4943-a5de-8c300b51f15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B5FBB04-48F9-4F24-96D7-08009D83F87D}"/>
</file>

<file path=customXml/itemProps2.xml><?xml version="1.0" encoding="utf-8"?>
<ds:datastoreItem xmlns:ds="http://schemas.openxmlformats.org/officeDocument/2006/customXml" ds:itemID="{AC6F7DCF-EDE9-42E2-811E-CFCFD8B875F8}"/>
</file>

<file path=customXml/itemProps3.xml><?xml version="1.0" encoding="utf-8"?>
<ds:datastoreItem xmlns:ds="http://schemas.openxmlformats.org/officeDocument/2006/customXml" ds:itemID="{56607CEA-88CC-40C3-874F-9E84BA8A46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Reporte_CMF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Javiera Hinojosa</dc:creator>
  <cp:lastModifiedBy>Jose Andres Calderon</cp:lastModifiedBy>
  <dcterms:created xsi:type="dcterms:W3CDTF">2026-07-28T22:25:06Z</dcterms:created>
  <dcterms:modified xsi:type="dcterms:W3CDTF">2026-07-29T13:53:10Z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0x010100498BE2E6B8E09046843C081E51B2FEDD</vt:lpwstr>
  </property>
</Properties>
</file>